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6405"/>
  <workbookPr autoCompressPictures="0"/>
  <bookViews>
    <workbookView xWindow="0" yWindow="0" windowWidth="23040" windowHeight="11440" firstSheet="2" activeTab="5"/>
  </bookViews>
  <sheets>
    <sheet name="FTE Data" sheetId="4" r:id="rId1"/>
    <sheet name="Inspection Data" sheetId="1" r:id="rId2"/>
    <sheet name="FTE Data Supplement" sheetId="5" r:id="rId3"/>
    <sheet name="FTE Data Supplement (Non-FS)" sheetId="7" r:id="rId4"/>
    <sheet name="Inspection-FTE Ratio" sheetId="6" r:id="rId5"/>
    <sheet name="Definitions" sheetId="3" r:id="rId6"/>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7" i="4" l="1"/>
  <c r="D18" i="4"/>
  <c r="D19" i="4"/>
  <c r="D20" i="4"/>
  <c r="D21" i="4"/>
  <c r="D9" i="7"/>
  <c r="D10" i="7"/>
  <c r="D11" i="7"/>
  <c r="D12" i="7"/>
  <c r="D13" i="7"/>
  <c r="D14" i="7"/>
  <c r="D15" i="7"/>
  <c r="D16" i="7"/>
  <c r="D18" i="7"/>
  <c r="D22" i="4"/>
  <c r="D23" i="4"/>
  <c r="E5" i="4"/>
  <c r="E10" i="4"/>
  <c r="E13" i="4"/>
  <c r="D24" i="4"/>
  <c r="B23" i="5"/>
  <c r="B16" i="5"/>
  <c r="B15" i="1"/>
  <c r="B3" i="6"/>
  <c r="B4" i="6"/>
  <c r="B5" i="6"/>
  <c r="C1" i="5"/>
  <c r="C7" i="5"/>
  <c r="C6" i="5"/>
  <c r="C5" i="5"/>
  <c r="C4" i="5"/>
  <c r="C8" i="5"/>
  <c r="C9" i="5"/>
</calcChain>
</file>

<file path=xl/sharedStrings.xml><?xml version="1.0" encoding="utf-8"?>
<sst xmlns="http://schemas.openxmlformats.org/spreadsheetml/2006/main" count="104" uniqueCount="86">
  <si>
    <t>Enforcement Conferences &amp; Hearings</t>
  </si>
  <si>
    <t>Routine Inspections</t>
  </si>
  <si>
    <t>Risk Assessments</t>
  </si>
  <si>
    <t>Follow-up Inspections</t>
  </si>
  <si>
    <t>Training Inspections (on-site)</t>
  </si>
  <si>
    <t>Pre-operational Inspections</t>
  </si>
  <si>
    <t>Plan Reviews (submissions)</t>
  </si>
  <si>
    <t>Other On-site Visits</t>
  </si>
  <si>
    <t>In accordance with Standard 8 Self-Assessment Guidance provided in the January 2011 version of the Program Standards and for the purposes of Standard 8, the types of services listed below under "inspection type" are included in the definition of an inspection.</t>
  </si>
  <si>
    <t>Complaint Investigations* - Foodborne Illness</t>
  </si>
  <si>
    <t>Complaint Investigations* - Other Food Safety</t>
  </si>
  <si>
    <t>Temporary Events^</t>
  </si>
  <si>
    <t>Annual FTE Hours Per Year: Industry Standard</t>
  </si>
  <si>
    <t>Local Sick Leave Hours Per Year</t>
  </si>
  <si>
    <t>Number of
Employees</t>
  </si>
  <si>
    <t>Food Safety 
Inspection Hours</t>
  </si>
  <si>
    <t>EHS</t>
  </si>
  <si>
    <t>EHTS</t>
  </si>
  <si>
    <t>EH Supervisor</t>
  </si>
  <si>
    <t>EH Manager</t>
  </si>
  <si>
    <t>Total Food Safety Inspection Hours</t>
  </si>
  <si>
    <t>Local Family-Personal Leave Hours Per Year</t>
  </si>
  <si>
    <t>Assignment</t>
  </si>
  <si>
    <t>Food Safety Standardization</t>
  </si>
  <si>
    <t>Food Safety Regulatory Work</t>
  </si>
  <si>
    <r>
      <t xml:space="preserve">Food Safety Special Projects
</t>
    </r>
    <r>
      <rPr>
        <i/>
        <sz val="9"/>
        <color indexed="8"/>
        <rFont val="Calibri"/>
        <family val="2"/>
      </rPr>
      <t>(Special Events, Farmers' Markets, Risk Factor Survey)</t>
    </r>
  </si>
  <si>
    <t>Other Special Projects</t>
  </si>
  <si>
    <t>% of Productive 
Annual Hours</t>
  </si>
  <si>
    <t>Productive 
Annual Hours</t>
  </si>
  <si>
    <t>Estimated Food Safety
Hours Per Year</t>
  </si>
  <si>
    <t>Administrative Conferences &amp; Hearings</t>
  </si>
  <si>
    <t>Complaint Investigations &amp; After Hours Response</t>
  </si>
  <si>
    <t>Total Food Safety 
Inspection Hours</t>
  </si>
  <si>
    <t>FOOD SAFETY INSPECTION HOURS PER YEAR</t>
  </si>
  <si>
    <t># of Food Safety Inspections</t>
  </si>
  <si>
    <t>Type of Food Safety Inspection</t>
  </si>
  <si>
    <t>Inspection-to-FTE RATIO</t>
  </si>
  <si>
    <t>INSPECTION-TO-FTE RATIO</t>
  </si>
  <si>
    <t>NUMBER OF FOOD SAFETY INSPECTIONS</t>
  </si>
  <si>
    <t>FTE DATA CALCULATIONS</t>
  </si>
  <si>
    <t>Personal Development Time</t>
  </si>
  <si>
    <t xml:space="preserve">Local Holiday Hours Per Year
</t>
  </si>
  <si>
    <t xml:space="preserve">Local Vacation Leave Hours Per Year
</t>
  </si>
  <si>
    <t xml:space="preserve">Local Family-Personal Leave Hours Per Year
</t>
  </si>
  <si>
    <t xml:space="preserve">Local Sick Leave Hours Per Year
</t>
  </si>
  <si>
    <t xml:space="preserve">DEFINITIONS
</t>
  </si>
  <si>
    <t>Program Description and Supporting Information:</t>
  </si>
  <si>
    <t>(POSITION CATEGORY) FOOD SAFETY INSPECTION HOURS</t>
  </si>
  <si>
    <t>Position Category</t>
  </si>
  <si>
    <t>Position Description and Supporting Information:</t>
  </si>
  <si>
    <t>Other Programs</t>
  </si>
  <si>
    <t>FOOD SAFETY PROGRAM FTE HOURS PER YEAR</t>
  </si>
  <si>
    <t>(POSITION CATEGORY) FOOD SAFETY INSPECTION HOURS TOTAL</t>
  </si>
  <si>
    <t xml:space="preserve">Total Local FTE </t>
  </si>
  <si>
    <t xml:space="preserve">(x) hours per year per EHS as established by the (AGENCY).
</t>
  </si>
  <si>
    <t xml:space="preserve">(X) hours per year (use or lose) as established by (AGENCY)
</t>
  </si>
  <si>
    <t>Type of Environmental Health Inspection</t>
  </si>
  <si>
    <t>Inspections per Year</t>
  </si>
  <si>
    <t>Estimated Hours per Inspection</t>
  </si>
  <si>
    <t>Total 
Estimated Hours</t>
  </si>
  <si>
    <t>Administrative Conferences &amp; Hearings (all)</t>
  </si>
  <si>
    <t>Aquatic Health Program: Year-Round Pool &amp; Spa Inspections*</t>
  </si>
  <si>
    <t>Geothermal Well Inspections</t>
  </si>
  <si>
    <t>Hotel Inspections</t>
  </si>
  <si>
    <t>Marina Inspections</t>
  </si>
  <si>
    <t>Personal Grooming Establishment Inspections</t>
  </si>
  <si>
    <t>Plan Reviews (submissions - all)</t>
  </si>
  <si>
    <r>
      <rPr>
        <b/>
        <sz val="14"/>
        <color indexed="8"/>
        <rFont val="Calibri"/>
        <family val="2"/>
      </rPr>
      <t>(POSITION CATEGORY) ENVIRONMENTAL HEALTH INSPECTION HOURS</t>
    </r>
    <r>
      <rPr>
        <b/>
        <sz val="11"/>
        <color indexed="8"/>
        <rFont val="Calibri"/>
        <family val="2"/>
      </rPr>
      <t xml:space="preserve">
</t>
    </r>
    <r>
      <rPr>
        <i/>
        <sz val="11"/>
        <color indexed="8"/>
        <rFont val="Calibri"/>
        <family val="2"/>
      </rPr>
      <t>Non-Food Safety Assignments</t>
    </r>
  </si>
  <si>
    <t>As previously noted, the primary responsibility of the (POSITION CATEGORY) is to conduct food safety regulatory inspections in retail food establishments; however, (POSITION CATEGORY) are responsible for regulating other (non-food safety) areas of Environmental Health throughout the year. Position Description and Supporting Information:</t>
  </si>
  <si>
    <t>(POSITION CATEGORY) Environmental Health Inspection Hours</t>
  </si>
  <si>
    <t>Actual Food Safety Inspection Hours</t>
  </si>
  <si>
    <t>Productivity Factoring</t>
  </si>
  <si>
    <t xml:space="preserve">Productivity Factoring
</t>
  </si>
  <si>
    <t xml:space="preserve">(x) hours per year per EHS as established by the (AGENCY). The Productivity Factoring includes items listed in the Guide to Sefl Assess for Standard 8.  These items include, but are not limited to administrative tasks (in-office paperwork and reports, phone calls, emails, Outlook calendar updates), inspection travel time, training time for the inspector, and required meetings. These factors may be defined by the AGENCY.   Some jurisdictions may also exclude the time allotted for lunch and work breaks.  Most jurisdictions of moderate size will have a personnel department, a human resource department, or a budgeting department that has calculated the average administrative overhead time for each position category or perhaps has established an FTE conversion factor.  This may be some of the documentation that the jurisdiction supplies as source documentation.
</t>
  </si>
  <si>
    <t xml:space="preserve">Personal Development Time
</t>
  </si>
  <si>
    <t xml:space="preserve">(X) hours used in the FTE Data calculation represents an average of the hours of vacation leave 
earned among all EHS at (AGENCY). (Vacation leave hours earned amongst inspection staff may vary depending on years of service) 
</t>
  </si>
  <si>
    <t xml:space="preserve">Productive Annual FTE Hours Per Year: Local Inspector
</t>
  </si>
  <si>
    <t xml:space="preserve">The Annual FTE Hours Per Year for Local Inspector less the productivity rate hours and personal 
development time hours.
</t>
  </si>
  <si>
    <t>Annual FTE Hours Per Year: Local Inspector</t>
  </si>
  <si>
    <t>Productive Annual FTE Hours Per Year (FTE Conversion Factor): Local Inspector</t>
  </si>
  <si>
    <t>Other Local Inspector EH Inspection Hours</t>
  </si>
  <si>
    <t xml:space="preserve">In accordance with Standard 8 Self-Assessment Guidance provided in the January 2011 version of the Program Standards, the Inspection-to-FTE Ratio must fall between 280 and 320. </t>
  </si>
  <si>
    <t>Local program number of FTEs</t>
  </si>
  <si>
    <t>Local program number of Food Safety Inspections</t>
  </si>
  <si>
    <t xml:space="preserve">(x) hours per year per EHS as established by the (AGENCY). The personal development time
includes, but is not limited to continuing education, maintaining professional credentials, 
and required agency trainings and orientations.
</t>
  </si>
  <si>
    <t>Only the personnel who have direct time for conducting inspections should be included in the position categories.  Time for support and administrative personnel may not be included.  Clerical support persons and administrators generally do not perform field work, and it is not appropriate to include portions of their time here.  While they contribute to and are very important to the effective functioning of the “program,” they do not add to the inspection capacity.  As an example, however, if a supervisor functions as a working supervisor, i.e., he/she performs some amount of inspectional work or conducts compliance follow-up inspections, conducts formal or informal hearings, etc., then that portion of time spent on field work should be counted as inspectional personnel time.  The portion of their time spent preparing or reviewing reports and performing administrative tasks, however, should not be counted.  The Standard requirement is intended to establish a workload ratio for personnel conducting field work directly related to the inspectional tasks.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</si>
</sst>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sz val="11"/>
      <color indexed="8"/>
      <name val="Calibri"/>
      <family val="2"/>
    </font>
    <font>
      <b/>
      <sz val="11"/>
      <color indexed="8"/>
      <name val="Calibri"/>
      <family val="2"/>
    </font>
    <font>
      <b/>
      <sz val="14"/>
      <color indexed="8"/>
      <name val="Calibri"/>
      <family val="2"/>
    </font>
    <font>
      <sz val="9"/>
      <color indexed="8"/>
      <name val="Calibri"/>
      <family val="2"/>
    </font>
    <font>
      <i/>
      <sz val="9"/>
      <color indexed="8"/>
      <name val="Calibri"/>
      <family val="2"/>
    </font>
    <font>
      <b/>
      <sz val="12"/>
      <color indexed="8"/>
      <name val="Calibri"/>
      <family val="2"/>
    </font>
    <font>
      <i/>
      <sz val="11"/>
      <color indexed="8"/>
      <name val="Calibri"/>
      <family val="2"/>
    </font>
  </fonts>
  <fills count="4">
    <fill>
      <patternFill patternType="none"/>
    </fill>
    <fill>
      <patternFill patternType="gray125"/>
    </fill>
    <fill>
      <patternFill patternType="solid">
        <fgColor indexed="8"/>
        <bgColor indexed="64"/>
      </patternFill>
    </fill>
    <fill>
      <patternFill patternType="solid">
        <fgColor indexed="1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s>
  <cellStyleXfs count="2">
    <xf numFmtId="0" fontId="0" fillId="0" borderId="0"/>
    <xf numFmtId="9" fontId="1" fillId="0" borderId="0" applyFont="0" applyFill="0" applyBorder="0" applyAlignment="0" applyProtection="0"/>
  </cellStyleXfs>
  <cellXfs count="102">
    <xf numFmtId="0" fontId="0" fillId="0" borderId="0" xfId="0"/>
    <xf numFmtId="0" fontId="0" fillId="0" borderId="0" xfId="0" applyAlignment="1">
      <alignment wrapText="1"/>
    </xf>
    <xf numFmtId="0" fontId="0" fillId="0" borderId="1" xfId="0" applyBorder="1"/>
    <xf numFmtId="0" fontId="0" fillId="0" borderId="2" xfId="0" applyBorder="1"/>
    <xf numFmtId="0" fontId="0" fillId="0" borderId="3" xfId="0" applyBorder="1"/>
    <xf numFmtId="0" fontId="2" fillId="0" borderId="3" xfId="0" applyFont="1" applyBorder="1"/>
    <xf numFmtId="0" fontId="2" fillId="0" borderId="3" xfId="0" applyFont="1" applyBorder="1" applyAlignment="1">
      <alignment horizontal="left"/>
    </xf>
    <xf numFmtId="0" fontId="0" fillId="0" borderId="2" xfId="0" applyBorder="1" applyAlignment="1">
      <alignment horizontal="left"/>
    </xf>
    <xf numFmtId="0" fontId="0" fillId="0" borderId="1" xfId="0" applyBorder="1" applyAlignment="1">
      <alignment horizontal="left"/>
    </xf>
    <xf numFmtId="0" fontId="0" fillId="0" borderId="3" xfId="0" applyBorder="1" applyAlignment="1">
      <alignment horizontal="left"/>
    </xf>
    <xf numFmtId="0" fontId="0" fillId="0" borderId="1" xfId="0" applyBorder="1" applyAlignment="1">
      <alignment horizontal="center"/>
    </xf>
    <xf numFmtId="0" fontId="0" fillId="0" borderId="0" xfId="0" applyBorder="1" applyAlignment="1"/>
    <xf numFmtId="0" fontId="0" fillId="0" borderId="0" xfId="0" applyNumberFormat="1"/>
    <xf numFmtId="0" fontId="0" fillId="0" borderId="0" xfId="0" applyBorder="1" applyAlignment="1">
      <alignment wrapText="1"/>
    </xf>
    <xf numFmtId="0" fontId="0" fillId="0" borderId="0" xfId="0" applyFill="1" applyBorder="1"/>
    <xf numFmtId="1" fontId="0" fillId="0" borderId="0" xfId="0" applyNumberFormat="1" applyFill="1"/>
    <xf numFmtId="0" fontId="0" fillId="0" borderId="0" xfId="0" applyFill="1"/>
    <xf numFmtId="0" fontId="3" fillId="2" borderId="4" xfId="0" applyFont="1" applyFill="1" applyBorder="1" applyAlignment="1">
      <alignment horizontal="left"/>
    </xf>
    <xf numFmtId="0" fontId="3" fillId="2" borderId="0" xfId="0" applyFont="1" applyFill="1" applyBorder="1" applyAlignment="1">
      <alignment horizontal="left"/>
    </xf>
    <xf numFmtId="0" fontId="0" fillId="2" borderId="0" xfId="0" applyFill="1"/>
    <xf numFmtId="0" fontId="3" fillId="0" borderId="0" xfId="0" applyFont="1" applyBorder="1" applyAlignment="1"/>
    <xf numFmtId="0" fontId="3" fillId="0" borderId="1" xfId="0" applyFont="1" applyBorder="1" applyAlignment="1">
      <alignment horizontal="left"/>
    </xf>
    <xf numFmtId="0" fontId="0" fillId="2" borderId="1" xfId="0" applyFill="1" applyBorder="1" applyAlignment="1">
      <alignment wrapText="1"/>
    </xf>
    <xf numFmtId="0" fontId="0" fillId="2" borderId="1" xfId="0" applyFill="1" applyBorder="1" applyAlignment="1"/>
    <xf numFmtId="1" fontId="0" fillId="0" borderId="1" xfId="0" applyNumberFormat="1" applyBorder="1"/>
    <xf numFmtId="1" fontId="2" fillId="0" borderId="1" xfId="0" applyNumberFormat="1" applyFont="1" applyBorder="1"/>
    <xf numFmtId="0" fontId="2" fillId="0" borderId="1" xfId="0" applyFont="1" applyBorder="1"/>
    <xf numFmtId="0" fontId="2" fillId="0" borderId="1" xfId="0" applyFont="1" applyBorder="1" applyAlignment="1">
      <alignment horizontal="center" wrapText="1"/>
    </xf>
    <xf numFmtId="1" fontId="0" fillId="0" borderId="1" xfId="0" applyNumberFormat="1" applyBorder="1" applyAlignment="1">
      <alignment horizontal="center"/>
    </xf>
    <xf numFmtId="164" fontId="0" fillId="0" borderId="1" xfId="0" applyNumberFormat="1" applyBorder="1"/>
    <xf numFmtId="1" fontId="2" fillId="0" borderId="1" xfId="0" applyNumberFormat="1" applyFont="1" applyFill="1" applyBorder="1"/>
    <xf numFmtId="164" fontId="2" fillId="3" borderId="1" xfId="0" applyNumberFormat="1" applyFont="1" applyFill="1" applyBorder="1"/>
    <xf numFmtId="0" fontId="0" fillId="0" borderId="1" xfId="0" applyFill="1" applyBorder="1"/>
    <xf numFmtId="0" fontId="0" fillId="3" borderId="5" xfId="0" applyFill="1" applyBorder="1" applyAlignment="1">
      <alignment horizontal="left"/>
    </xf>
    <xf numFmtId="1" fontId="2" fillId="3" borderId="1" xfId="0" applyNumberFormat="1" applyFont="1" applyFill="1" applyBorder="1"/>
    <xf numFmtId="9" fontId="0" fillId="0" borderId="1" xfId="1" applyNumberFormat="1" applyFont="1" applyBorder="1" applyAlignment="1">
      <alignment horizontal="center"/>
    </xf>
    <xf numFmtId="0" fontId="0" fillId="0" borderId="1" xfId="0" applyBorder="1" applyAlignment="1">
      <alignment wrapText="1"/>
    </xf>
    <xf numFmtId="9" fontId="2" fillId="0" borderId="1" xfId="0" applyNumberFormat="1" applyFont="1" applyBorder="1"/>
    <xf numFmtId="0" fontId="0" fillId="0" borderId="1" xfId="0" applyNumberFormat="1" applyBorder="1" applyAlignment="1">
      <alignment horizontal="left"/>
    </xf>
    <xf numFmtId="1" fontId="0" fillId="0" borderId="6" xfId="0" applyNumberFormat="1" applyFont="1" applyBorder="1" applyAlignment="1">
      <alignment horizontal="center"/>
    </xf>
    <xf numFmtId="0" fontId="2" fillId="0" borderId="6" xfId="0" applyFont="1" applyBorder="1" applyAlignment="1">
      <alignment horizontal="center" wrapText="1"/>
    </xf>
    <xf numFmtId="1" fontId="0" fillId="0" borderId="6" xfId="0" applyNumberFormat="1" applyBorder="1" applyAlignment="1">
      <alignment horizontal="center"/>
    </xf>
    <xf numFmtId="1" fontId="2" fillId="0" borderId="6" xfId="0" applyNumberFormat="1" applyFont="1" applyBorder="1" applyAlignment="1">
      <alignment horizontal="center"/>
    </xf>
    <xf numFmtId="0" fontId="2" fillId="0" borderId="2" xfId="0" applyFont="1" applyBorder="1"/>
    <xf numFmtId="0" fontId="0" fillId="0" borderId="1" xfId="0" applyBorder="1" applyAlignment="1"/>
    <xf numFmtId="0" fontId="3" fillId="2" borderId="1" xfId="0" applyFont="1" applyFill="1" applyBorder="1" applyAlignment="1">
      <alignment horizontal="left"/>
    </xf>
    <xf numFmtId="9" fontId="0" fillId="0" borderId="1" xfId="1" applyFont="1" applyBorder="1" applyAlignment="1">
      <alignment horizontal="center"/>
    </xf>
    <xf numFmtId="0" fontId="0" fillId="0" borderId="0" xfId="0" applyAlignment="1"/>
    <xf numFmtId="0" fontId="0" fillId="0" borderId="1" xfId="0" applyFill="1" applyBorder="1" applyAlignment="1">
      <alignment wrapText="1"/>
    </xf>
    <xf numFmtId="1" fontId="0" fillId="0" borderId="1" xfId="0" applyNumberFormat="1" applyFill="1" applyBorder="1"/>
    <xf numFmtId="0" fontId="2" fillId="0" borderId="0" xfId="0" applyFont="1" applyBorder="1"/>
    <xf numFmtId="0" fontId="0" fillId="0" borderId="0" xfId="0" applyBorder="1"/>
    <xf numFmtId="0" fontId="2" fillId="0" borderId="0" xfId="0" applyFont="1" applyBorder="1" applyAlignment="1">
      <alignment horizontal="left"/>
    </xf>
    <xf numFmtId="0" fontId="2" fillId="0" borderId="0" xfId="0" applyFont="1" applyBorder="1" applyAlignment="1"/>
    <xf numFmtId="0" fontId="4" fillId="0" borderId="1" xfId="0" applyFont="1" applyBorder="1" applyAlignment="1">
      <alignment wrapText="1"/>
    </xf>
    <xf numFmtId="0" fontId="0" fillId="0" borderId="1" xfId="0" applyBorder="1" applyAlignment="1">
      <alignment horizontal="center" wrapText="1"/>
    </xf>
    <xf numFmtId="0" fontId="0" fillId="0" borderId="2" xfId="0" applyBorder="1" applyAlignment="1">
      <alignment horizontal="center"/>
    </xf>
    <xf numFmtId="1" fontId="0" fillId="0" borderId="1" xfId="0" applyNumberFormat="1" applyBorder="1" applyAlignment="1"/>
    <xf numFmtId="1" fontId="2" fillId="0" borderId="1" xfId="0" applyNumberFormat="1" applyFont="1" applyBorder="1" applyAlignment="1"/>
    <xf numFmtId="0" fontId="0" fillId="3" borderId="1" xfId="0" applyFill="1" applyBorder="1" applyAlignment="1">
      <alignment horizontal="center"/>
    </xf>
    <xf numFmtId="0" fontId="4" fillId="0" borderId="6" xfId="0" applyFont="1" applyBorder="1" applyAlignment="1">
      <alignment wrapText="1"/>
    </xf>
    <xf numFmtId="0" fontId="0" fillId="0" borderId="6" xfId="0" applyBorder="1" applyAlignment="1"/>
    <xf numFmtId="0" fontId="4" fillId="0" borderId="0" xfId="0" applyFont="1" applyBorder="1" applyAlignment="1">
      <alignment wrapText="1"/>
    </xf>
    <xf numFmtId="0" fontId="2" fillId="0" borderId="1" xfId="0" applyFont="1" applyBorder="1" applyAlignment="1"/>
    <xf numFmtId="0" fontId="0" fillId="0" borderId="1" xfId="0" applyNumberFormat="1" applyFill="1" applyBorder="1" applyAlignment="1">
      <alignment wrapText="1"/>
    </xf>
    <xf numFmtId="0" fontId="2" fillId="0" borderId="6" xfId="0" applyFont="1" applyBorder="1" applyAlignment="1">
      <alignment horizontal="left"/>
    </xf>
    <xf numFmtId="0" fontId="2" fillId="0" borderId="9" xfId="0" applyFont="1" applyBorder="1" applyAlignment="1">
      <alignment horizontal="left"/>
    </xf>
    <xf numFmtId="0" fontId="2" fillId="0" borderId="10" xfId="0" applyFont="1" applyBorder="1" applyAlignment="1">
      <alignment horizontal="left"/>
    </xf>
    <xf numFmtId="0" fontId="2" fillId="0" borderId="1" xfId="0" applyFont="1" applyFill="1" applyBorder="1" applyAlignment="1">
      <alignment horizontal="left"/>
    </xf>
    <xf numFmtId="0" fontId="0" fillId="0" borderId="6"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1" xfId="0" applyBorder="1" applyAlignment="1">
      <alignment horizontal="left"/>
    </xf>
    <xf numFmtId="0" fontId="2" fillId="0" borderId="1" xfId="0" applyFont="1" applyBorder="1" applyAlignment="1">
      <alignment horizontal="left"/>
    </xf>
    <xf numFmtId="0" fontId="2" fillId="0" borderId="2" xfId="0" applyFont="1" applyBorder="1" applyAlignment="1">
      <alignment horizontal="left"/>
    </xf>
    <xf numFmtId="0" fontId="0" fillId="2" borderId="1" xfId="0" applyFill="1" applyBorder="1" applyAlignment="1">
      <alignment horizontal="center"/>
    </xf>
    <xf numFmtId="0" fontId="3" fillId="0" borderId="1" xfId="0" applyFont="1" applyBorder="1" applyAlignment="1">
      <alignment horizontal="left"/>
    </xf>
    <xf numFmtId="0" fontId="3" fillId="0" borderId="6" xfId="0" applyFont="1" applyBorder="1" applyAlignment="1">
      <alignment horizontal="left"/>
    </xf>
    <xf numFmtId="0" fontId="0" fillId="0" borderId="1" xfId="0" applyBorder="1" applyAlignment="1">
      <alignment horizontal="left" wrapText="1"/>
    </xf>
    <xf numFmtId="0" fontId="0" fillId="0" borderId="6" xfId="0" applyBorder="1" applyAlignment="1">
      <alignment horizontal="left" wrapText="1"/>
    </xf>
    <xf numFmtId="0" fontId="0" fillId="0" borderId="1" xfId="0" applyFill="1" applyBorder="1" applyAlignment="1">
      <alignment horizontal="left" wrapText="1"/>
    </xf>
    <xf numFmtId="0" fontId="0" fillId="0" borderId="1" xfId="0" applyNumberFormat="1" applyBorder="1" applyAlignment="1">
      <alignment horizontal="left"/>
    </xf>
    <xf numFmtId="0" fontId="3" fillId="0" borderId="1" xfId="0" applyFont="1" applyFill="1" applyBorder="1" applyAlignment="1">
      <alignment horizontal="left"/>
    </xf>
    <xf numFmtId="0" fontId="4"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1" fontId="0" fillId="0" borderId="1" xfId="0" applyNumberFormat="1" applyBorder="1" applyAlignment="1">
      <alignment horizontal="center"/>
    </xf>
    <xf numFmtId="1" fontId="2" fillId="0" borderId="1" xfId="0" applyNumberFormat="1" applyFont="1" applyBorder="1" applyAlignment="1">
      <alignment horizontal="center"/>
    </xf>
    <xf numFmtId="0" fontId="0" fillId="0" borderId="1" xfId="0" applyFont="1" applyBorder="1" applyAlignment="1">
      <alignment horizontal="left"/>
    </xf>
    <xf numFmtId="0" fontId="2" fillId="0" borderId="1" xfId="0" applyFont="1" applyBorder="1" applyAlignment="1">
      <alignment horizontal="left" wrapText="1"/>
    </xf>
    <xf numFmtId="0" fontId="2" fillId="0" borderId="6" xfId="0" applyFont="1" applyBorder="1" applyAlignment="1">
      <alignment horizontal="left" wrapText="1"/>
    </xf>
    <xf numFmtId="0" fontId="4" fillId="0" borderId="11" xfId="0" applyFont="1" applyBorder="1" applyAlignment="1">
      <alignment horizontal="left" wrapText="1"/>
    </xf>
    <xf numFmtId="0" fontId="0" fillId="0" borderId="12" xfId="0" applyBorder="1" applyAlignment="1">
      <alignment horizontal="left"/>
    </xf>
    <xf numFmtId="0" fontId="0" fillId="0" borderId="13" xfId="0" applyBorder="1" applyAlignment="1">
      <alignment horizontal="left"/>
    </xf>
    <xf numFmtId="0" fontId="0" fillId="0" borderId="0" xfId="0" applyBorder="1" applyAlignment="1">
      <alignment horizontal="left"/>
    </xf>
    <xf numFmtId="0" fontId="0" fillId="0" borderId="0" xfId="0" applyNumberFormat="1" applyBorder="1" applyAlignment="1">
      <alignment horizontal="left"/>
    </xf>
    <xf numFmtId="0" fontId="0" fillId="0" borderId="7" xfId="0" applyBorder="1" applyAlignment="1">
      <alignment horizontal="left"/>
    </xf>
    <xf numFmtId="0" fontId="0" fillId="0" borderId="8" xfId="0" applyNumberFormat="1" applyBorder="1" applyAlignment="1">
      <alignment horizontal="left"/>
    </xf>
    <xf numFmtId="0" fontId="0" fillId="0" borderId="8" xfId="0" applyBorder="1" applyAlignment="1">
      <alignment horizontal="left"/>
    </xf>
    <xf numFmtId="0" fontId="7" fillId="0" borderId="0" xfId="0" applyFont="1" applyAlignment="1">
      <alignment horizontal="left" wrapText="1"/>
    </xf>
    <xf numFmtId="0" fontId="6" fillId="0" borderId="6" xfId="0" applyFont="1" applyBorder="1" applyAlignment="1">
      <alignment horizontal="left" wrapText="1"/>
    </xf>
    <xf numFmtId="0" fontId="6" fillId="0" borderId="10" xfId="0" applyFont="1" applyBorder="1" applyAlignment="1">
      <alignment horizontal="left"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Layout" topLeftCell="B24" zoomScale="120" workbookViewId="0">
      <selection activeCell="D24" sqref="D24"/>
    </sheetView>
  </sheetViews>
  <sheetFormatPr baseColWidth="10" defaultColWidth="8.83203125" defaultRowHeight="14" x14ac:dyDescent="0"/>
  <cols>
    <col min="1" max="1" width="12.5" customWidth="1"/>
    <col min="2" max="2" width="16.33203125" bestFit="1" customWidth="1"/>
    <col min="3" max="3" width="11.1640625" bestFit="1" customWidth="1"/>
    <col min="4" max="4" width="26.1640625" customWidth="1"/>
    <col min="6" max="6" width="4" customWidth="1"/>
  </cols>
  <sheetData>
    <row r="1" spans="1:11" ht="18">
      <c r="A1" s="76" t="s">
        <v>39</v>
      </c>
      <c r="B1" s="76"/>
      <c r="C1" s="77"/>
      <c r="D1" s="76"/>
      <c r="E1" s="76"/>
      <c r="F1" s="76"/>
      <c r="G1" s="76"/>
      <c r="I1" s="52" t="s">
        <v>48</v>
      </c>
    </row>
    <row r="2" spans="1:11" ht="23.25" customHeight="1">
      <c r="A2" s="78" t="s">
        <v>46</v>
      </c>
      <c r="B2" s="78"/>
      <c r="C2" s="79"/>
      <c r="D2" s="78"/>
      <c r="E2" s="78"/>
      <c r="F2" s="78"/>
      <c r="G2" s="78"/>
      <c r="H2" s="13"/>
      <c r="I2" s="51" t="s">
        <v>16</v>
      </c>
      <c r="J2" s="13"/>
      <c r="K2" s="13"/>
    </row>
    <row r="3" spans="1:11" s="16" customFormat="1" ht="18">
      <c r="A3" s="17"/>
      <c r="B3" s="18"/>
      <c r="C3" s="18"/>
      <c r="D3" s="45"/>
      <c r="E3" s="45"/>
      <c r="F3" s="45"/>
      <c r="G3" s="45"/>
      <c r="I3" s="51" t="s">
        <v>17</v>
      </c>
    </row>
    <row r="4" spans="1:11" ht="18">
      <c r="A4" s="76" t="s">
        <v>51</v>
      </c>
      <c r="B4" s="76"/>
      <c r="C4" s="77"/>
      <c r="D4" s="76"/>
      <c r="E4" s="76"/>
      <c r="F4" s="21"/>
      <c r="G4" s="21"/>
      <c r="I4" s="51" t="s">
        <v>18</v>
      </c>
    </row>
    <row r="5" spans="1:11">
      <c r="A5" s="73" t="s">
        <v>12</v>
      </c>
      <c r="B5" s="73"/>
      <c r="C5" s="65"/>
      <c r="D5" s="73"/>
      <c r="E5" s="26">
        <f>8*5*52</f>
        <v>2080</v>
      </c>
      <c r="F5" s="44"/>
      <c r="G5" s="32"/>
      <c r="I5" s="51" t="s">
        <v>19</v>
      </c>
    </row>
    <row r="6" spans="1:11">
      <c r="A6" s="75"/>
      <c r="B6" s="81" t="s">
        <v>41</v>
      </c>
      <c r="C6" s="69"/>
      <c r="D6" s="72"/>
      <c r="E6" s="32"/>
      <c r="F6" s="44"/>
      <c r="G6" s="32"/>
    </row>
    <row r="7" spans="1:11">
      <c r="A7" s="75"/>
      <c r="B7" s="81" t="s">
        <v>42</v>
      </c>
      <c r="C7" s="69"/>
      <c r="D7" s="72"/>
      <c r="E7" s="32"/>
      <c r="F7" s="44"/>
      <c r="G7" s="32"/>
    </row>
    <row r="8" spans="1:11">
      <c r="A8" s="75"/>
      <c r="B8" s="72" t="s">
        <v>13</v>
      </c>
      <c r="C8" s="69"/>
      <c r="D8" s="72"/>
      <c r="E8" s="32"/>
      <c r="F8" s="44"/>
      <c r="G8" s="32"/>
    </row>
    <row r="9" spans="1:11">
      <c r="A9" s="75"/>
      <c r="B9" s="72" t="s">
        <v>21</v>
      </c>
      <c r="C9" s="69"/>
      <c r="D9" s="72"/>
      <c r="E9" s="32"/>
      <c r="F9" s="44"/>
      <c r="G9" s="32"/>
    </row>
    <row r="10" spans="1:11">
      <c r="A10" s="73" t="s">
        <v>78</v>
      </c>
      <c r="B10" s="73"/>
      <c r="C10" s="73"/>
      <c r="D10" s="74"/>
      <c r="E10" s="43">
        <f>E5-E6-E7-E8-E9</f>
        <v>2080</v>
      </c>
      <c r="F10" s="11"/>
      <c r="G10" s="14"/>
    </row>
    <row r="11" spans="1:11" ht="15" customHeight="1">
      <c r="A11" s="22"/>
      <c r="B11" s="80" t="s">
        <v>71</v>
      </c>
      <c r="C11" s="80"/>
      <c r="D11" s="80"/>
      <c r="E11" s="49"/>
      <c r="F11" s="11"/>
      <c r="G11" s="14"/>
    </row>
    <row r="12" spans="1:11">
      <c r="A12" s="23"/>
      <c r="B12" s="72" t="s">
        <v>40</v>
      </c>
      <c r="C12" s="72"/>
      <c r="D12" s="72"/>
      <c r="E12" s="24"/>
      <c r="G12" s="15"/>
    </row>
    <row r="13" spans="1:11">
      <c r="A13" s="73" t="s">
        <v>79</v>
      </c>
      <c r="B13" s="73"/>
      <c r="C13" s="73"/>
      <c r="D13" s="73"/>
      <c r="E13" s="25">
        <f>E10-E11-E12</f>
        <v>2080</v>
      </c>
      <c r="G13" s="15"/>
    </row>
    <row r="14" spans="1:11" s="16" customFormat="1">
      <c r="A14" s="19"/>
      <c r="B14" s="19"/>
      <c r="C14" s="19"/>
      <c r="D14" s="19"/>
      <c r="E14" s="19"/>
    </row>
    <row r="15" spans="1:11" ht="18">
      <c r="A15" s="76" t="s">
        <v>33</v>
      </c>
      <c r="B15" s="76"/>
      <c r="C15" s="76"/>
      <c r="D15" s="76"/>
      <c r="E15" s="20"/>
      <c r="G15" s="16"/>
    </row>
    <row r="16" spans="1:11" ht="28">
      <c r="A16" s="27" t="s">
        <v>48</v>
      </c>
      <c r="B16" s="27" t="s">
        <v>15</v>
      </c>
      <c r="C16" s="27" t="s">
        <v>14</v>
      </c>
      <c r="D16" s="27" t="s">
        <v>32</v>
      </c>
    </row>
    <row r="17" spans="1:4">
      <c r="A17" s="2"/>
      <c r="B17" s="28"/>
      <c r="C17" s="10"/>
      <c r="D17" s="28">
        <f>B17*C17</f>
        <v>0</v>
      </c>
    </row>
    <row r="18" spans="1:4">
      <c r="A18" s="2"/>
      <c r="B18" s="28"/>
      <c r="C18" s="10"/>
      <c r="D18" s="28">
        <f>B18*C18</f>
        <v>0</v>
      </c>
    </row>
    <row r="19" spans="1:4">
      <c r="A19" s="2"/>
      <c r="B19" s="28"/>
      <c r="C19" s="10"/>
      <c r="D19" s="28">
        <f>B19*C19</f>
        <v>0</v>
      </c>
    </row>
    <row r="20" spans="1:4">
      <c r="A20" s="2"/>
      <c r="B20" s="28"/>
      <c r="C20" s="10"/>
      <c r="D20" s="28">
        <f>B20*C20</f>
        <v>0</v>
      </c>
    </row>
    <row r="21" spans="1:4">
      <c r="A21" s="68" t="s">
        <v>20</v>
      </c>
      <c r="B21" s="68"/>
      <c r="C21" s="68"/>
      <c r="D21" s="30">
        <f>SUM(D17:D20)</f>
        <v>0</v>
      </c>
    </row>
    <row r="22" spans="1:4">
      <c r="A22" s="69" t="s">
        <v>80</v>
      </c>
      <c r="B22" s="70"/>
      <c r="C22" s="71"/>
      <c r="D22" s="24">
        <f>'FTE Data Supplement (Non-FS)'!D18</f>
        <v>0</v>
      </c>
    </row>
    <row r="23" spans="1:4">
      <c r="A23" s="63" t="s">
        <v>70</v>
      </c>
      <c r="B23" s="63"/>
      <c r="C23" s="63"/>
      <c r="D23" s="25">
        <f>D21-D22</f>
        <v>0</v>
      </c>
    </row>
    <row r="24" spans="1:4">
      <c r="A24" s="65" t="s">
        <v>53</v>
      </c>
      <c r="B24" s="66"/>
      <c r="C24" s="67"/>
      <c r="D24" s="31">
        <f>D23/E13</f>
        <v>0</v>
      </c>
    </row>
  </sheetData>
  <mergeCells count="17">
    <mergeCell ref="A1:G1"/>
    <mergeCell ref="A4:E4"/>
    <mergeCell ref="A15:D15"/>
    <mergeCell ref="A2:G2"/>
    <mergeCell ref="A13:D13"/>
    <mergeCell ref="B11:D11"/>
    <mergeCell ref="B12:D12"/>
    <mergeCell ref="A5:D5"/>
    <mergeCell ref="B6:D6"/>
    <mergeCell ref="B7:D7"/>
    <mergeCell ref="A24:C24"/>
    <mergeCell ref="A21:C21"/>
    <mergeCell ref="A22:C22"/>
    <mergeCell ref="B8:D8"/>
    <mergeCell ref="B9:D9"/>
    <mergeCell ref="A10:D10"/>
    <mergeCell ref="A6:A9"/>
  </mergeCells>
  <phoneticPr fontId="0" type="noConversion"/>
  <dataValidations disablePrompts="1" count="1">
    <dataValidation type="list" allowBlank="1" showInputMessage="1" showErrorMessage="1" sqref="A17:A20">
      <formula1>$I$2:$I$5</formula1>
    </dataValidation>
  </dataValidations>
  <pageMargins left="0.7" right="0.7" top="0.75" bottom="0.75" header="0.3" footer="0.3"/>
  <pageSetup orientation="portrait"/>
  <headerFooter>
    <oddHeader>&amp;LAGENCY&amp;C&amp;"-,Bold"Standard 8: Staffing Levels
FTE (Full-Time Employee) Data&amp;RDATE</oddHead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view="pageLayout" workbookViewId="0">
      <selection activeCell="A4" sqref="A4"/>
    </sheetView>
  </sheetViews>
  <sheetFormatPr baseColWidth="10" defaultColWidth="8.83203125" defaultRowHeight="14" x14ac:dyDescent="0"/>
  <cols>
    <col min="1" max="1" width="56.1640625" customWidth="1"/>
    <col min="2" max="2" width="27.5" customWidth="1"/>
  </cols>
  <sheetData>
    <row r="1" spans="1:9" ht="18">
      <c r="A1" s="82" t="s">
        <v>38</v>
      </c>
      <c r="B1" s="82"/>
      <c r="D1" s="50" t="s">
        <v>35</v>
      </c>
      <c r="E1" s="51"/>
      <c r="F1" s="51"/>
      <c r="G1" s="51"/>
    </row>
    <row r="2" spans="1:9" ht="51.75" customHeight="1">
      <c r="A2" s="78" t="s">
        <v>8</v>
      </c>
      <c r="B2" s="78"/>
      <c r="C2" s="1"/>
      <c r="D2" s="51" t="s">
        <v>9</v>
      </c>
      <c r="E2" s="13"/>
      <c r="F2" s="13"/>
      <c r="G2" s="13"/>
      <c r="H2" s="1"/>
      <c r="I2" s="1"/>
    </row>
    <row r="3" spans="1:9" ht="15" thickBot="1">
      <c r="A3" s="5" t="s">
        <v>35</v>
      </c>
      <c r="B3" s="6" t="s">
        <v>34</v>
      </c>
      <c r="D3" s="51" t="s">
        <v>10</v>
      </c>
      <c r="E3" s="51"/>
      <c r="F3" s="51"/>
      <c r="G3" s="51"/>
    </row>
    <row r="4" spans="1:9">
      <c r="A4" s="3"/>
      <c r="B4" s="7"/>
      <c r="D4" s="51" t="s">
        <v>0</v>
      </c>
      <c r="E4" s="51"/>
      <c r="F4" s="51"/>
      <c r="G4" s="51"/>
    </row>
    <row r="5" spans="1:9">
      <c r="A5" s="2"/>
      <c r="B5" s="8"/>
      <c r="D5" s="51" t="s">
        <v>3</v>
      </c>
      <c r="E5" s="51"/>
      <c r="F5" s="51"/>
      <c r="G5" s="51"/>
    </row>
    <row r="6" spans="1:9">
      <c r="A6" s="2"/>
      <c r="B6" s="38"/>
      <c r="D6" s="51" t="s">
        <v>7</v>
      </c>
      <c r="E6" s="51"/>
      <c r="F6" s="51"/>
      <c r="G6" s="51"/>
    </row>
    <row r="7" spans="1:9">
      <c r="A7" s="2"/>
      <c r="B7" s="38"/>
      <c r="D7" s="51" t="s">
        <v>6</v>
      </c>
      <c r="E7" s="51"/>
      <c r="F7" s="51"/>
      <c r="G7" s="51"/>
    </row>
    <row r="8" spans="1:9">
      <c r="A8" s="2"/>
      <c r="B8" s="8"/>
      <c r="D8" s="51" t="s">
        <v>5</v>
      </c>
      <c r="E8" s="51"/>
      <c r="F8" s="51"/>
      <c r="G8" s="51"/>
    </row>
    <row r="9" spans="1:9">
      <c r="A9" s="2"/>
      <c r="B9" s="8"/>
      <c r="D9" s="51" t="s">
        <v>2</v>
      </c>
      <c r="E9" s="51"/>
      <c r="F9" s="51"/>
      <c r="G9" s="51"/>
    </row>
    <row r="10" spans="1:9">
      <c r="A10" s="2"/>
      <c r="B10" s="8"/>
      <c r="D10" s="51" t="s">
        <v>1</v>
      </c>
      <c r="E10" s="51"/>
      <c r="F10" s="51"/>
      <c r="G10" s="51"/>
    </row>
    <row r="11" spans="1:9">
      <c r="A11" s="2"/>
      <c r="B11" s="8"/>
      <c r="D11" s="51" t="s">
        <v>11</v>
      </c>
      <c r="E11" s="51"/>
      <c r="F11" s="51"/>
      <c r="G11" s="51"/>
    </row>
    <row r="12" spans="1:9">
      <c r="A12" s="2"/>
      <c r="B12" s="8"/>
      <c r="D12" s="51" t="s">
        <v>4</v>
      </c>
      <c r="E12" s="51"/>
      <c r="F12" s="51"/>
      <c r="G12" s="51"/>
    </row>
    <row r="13" spans="1:9">
      <c r="A13" s="2"/>
      <c r="B13" s="8"/>
    </row>
    <row r="14" spans="1:9" ht="15" thickBot="1">
      <c r="A14" s="4"/>
      <c r="B14" s="9"/>
    </row>
    <row r="15" spans="1:9" ht="15" thickBot="1">
      <c r="B15" s="33">
        <f>SUM(B4:B14)</f>
        <v>0</v>
      </c>
    </row>
  </sheetData>
  <mergeCells count="2">
    <mergeCell ref="A2:B2"/>
    <mergeCell ref="A1:B1"/>
  </mergeCells>
  <phoneticPr fontId="0" type="noConversion"/>
  <dataValidations count="1">
    <dataValidation type="list" allowBlank="1" showInputMessage="1" showErrorMessage="1" sqref="A4:A14">
      <formula1>$D$2:$D$12</formula1>
    </dataValidation>
  </dataValidations>
  <pageMargins left="0.7" right="0.7" top="1.0729166666666667" bottom="0.75" header="0.3" footer="0.3"/>
  <pageSetup orientation="portrait"/>
  <headerFooter>
    <oddHeader>&amp;LAGENCY&amp;C&amp;"-,Bold"Standard 8: Staffing Levels
FY2011 (July 1, 2010 - June 30, 2011) Inspection Data&amp;RDATE</oddHeader>
  </headerFooter>
  <extLst>
    <ext xmlns:mx="http://schemas.microsoft.com/office/mac/excel/2008/main" uri="{64002731-A6B0-56B0-2670-7721B7C09600}">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workbookViewId="0">
      <selection activeCell="J4" sqref="J4"/>
    </sheetView>
  </sheetViews>
  <sheetFormatPr baseColWidth="10" defaultColWidth="8.83203125" defaultRowHeight="14" x14ac:dyDescent="0"/>
  <cols>
    <col min="1" max="1" width="53.83203125" customWidth="1"/>
    <col min="2" max="2" width="15.33203125" bestFit="1" customWidth="1"/>
    <col min="3" max="3" width="15.83203125" bestFit="1" customWidth="1"/>
  </cols>
  <sheetData>
    <row r="1" spans="1:9" ht="31.5" customHeight="1">
      <c r="A1" s="72" t="s">
        <v>79</v>
      </c>
      <c r="B1" s="88"/>
      <c r="C1" s="39">
        <f>'FTE Data'!E13</f>
        <v>2080</v>
      </c>
      <c r="D1" s="83" t="s">
        <v>49</v>
      </c>
      <c r="E1" s="84"/>
      <c r="F1" s="84"/>
      <c r="G1" s="84"/>
      <c r="I1" s="53" t="s">
        <v>22</v>
      </c>
    </row>
    <row r="2" spans="1:9">
      <c r="A2" s="73" t="s">
        <v>47</v>
      </c>
      <c r="B2" s="73"/>
      <c r="C2" s="65"/>
      <c r="D2" s="84"/>
      <c r="E2" s="84"/>
      <c r="F2" s="84"/>
      <c r="G2" s="84"/>
      <c r="I2" s="11" t="s">
        <v>23</v>
      </c>
    </row>
    <row r="3" spans="1:9" ht="28">
      <c r="A3" s="26" t="s">
        <v>22</v>
      </c>
      <c r="B3" s="27" t="s">
        <v>27</v>
      </c>
      <c r="C3" s="40" t="s">
        <v>28</v>
      </c>
      <c r="D3" s="84"/>
      <c r="E3" s="84"/>
      <c r="F3" s="84"/>
      <c r="G3" s="84"/>
      <c r="I3" s="11" t="s">
        <v>24</v>
      </c>
    </row>
    <row r="4" spans="1:9">
      <c r="A4" s="2"/>
      <c r="B4" s="35"/>
      <c r="C4" s="41">
        <f>C1*B4</f>
        <v>0</v>
      </c>
      <c r="D4" s="84"/>
      <c r="E4" s="84"/>
      <c r="F4" s="84"/>
      <c r="G4" s="84"/>
      <c r="I4" s="11" t="s">
        <v>25</v>
      </c>
    </row>
    <row r="5" spans="1:9">
      <c r="A5" s="2"/>
      <c r="B5" s="35"/>
      <c r="C5" s="41">
        <f>C1*B5</f>
        <v>0</v>
      </c>
      <c r="D5" s="84"/>
      <c r="E5" s="84"/>
      <c r="F5" s="84"/>
      <c r="G5" s="84"/>
      <c r="I5" s="11" t="s">
        <v>26</v>
      </c>
    </row>
    <row r="6" spans="1:9">
      <c r="A6" s="36"/>
      <c r="B6" s="46"/>
      <c r="C6" s="41">
        <f>C1*B6</f>
        <v>0</v>
      </c>
      <c r="D6" s="84"/>
      <c r="E6" s="84"/>
      <c r="F6" s="84"/>
      <c r="G6" s="84"/>
      <c r="I6" s="11" t="s">
        <v>50</v>
      </c>
    </row>
    <row r="7" spans="1:9">
      <c r="A7" s="2"/>
      <c r="B7" s="46"/>
      <c r="C7" s="41">
        <f>C1*B7</f>
        <v>0</v>
      </c>
      <c r="D7" s="84"/>
      <c r="E7" s="84"/>
      <c r="F7" s="84"/>
      <c r="G7" s="84"/>
      <c r="I7" s="2" t="s">
        <v>31</v>
      </c>
    </row>
    <row r="8" spans="1:9">
      <c r="A8" s="2"/>
      <c r="B8" s="35"/>
      <c r="C8" s="41">
        <f>C1*B8</f>
        <v>0</v>
      </c>
      <c r="D8" s="84"/>
      <c r="E8" s="84"/>
      <c r="F8" s="84"/>
      <c r="G8" s="84"/>
      <c r="I8" s="2" t="s">
        <v>30</v>
      </c>
    </row>
    <row r="9" spans="1:9">
      <c r="A9" s="26" t="s">
        <v>52</v>
      </c>
      <c r="B9" s="37"/>
      <c r="C9" s="42">
        <f>C4+C5+C6</f>
        <v>0</v>
      </c>
      <c r="D9" s="84"/>
      <c r="E9" s="84"/>
      <c r="F9" s="84"/>
      <c r="G9" s="84"/>
    </row>
    <row r="10" spans="1:9">
      <c r="A10" s="19"/>
      <c r="B10" s="19"/>
      <c r="C10" s="19"/>
      <c r="D10" s="19"/>
      <c r="E10" s="19"/>
      <c r="F10" s="19"/>
      <c r="G10" s="19"/>
      <c r="I10" s="11"/>
    </row>
    <row r="11" spans="1:9" ht="31.5" customHeight="1">
      <c r="A11" s="73" t="s">
        <v>47</v>
      </c>
      <c r="B11" s="73"/>
      <c r="C11" s="65"/>
      <c r="D11" s="83" t="s">
        <v>49</v>
      </c>
      <c r="E11" s="84"/>
      <c r="F11" s="84"/>
      <c r="G11" s="84"/>
    </row>
    <row r="12" spans="1:9" ht="30.75" customHeight="1">
      <c r="A12" s="26" t="s">
        <v>22</v>
      </c>
      <c r="B12" s="85" t="s">
        <v>29</v>
      </c>
      <c r="C12" s="85"/>
      <c r="D12" s="84"/>
      <c r="E12" s="84"/>
      <c r="F12" s="84"/>
      <c r="G12" s="84"/>
    </row>
    <row r="13" spans="1:9">
      <c r="A13" s="2"/>
      <c r="B13" s="86"/>
      <c r="C13" s="86"/>
      <c r="D13" s="84"/>
      <c r="E13" s="84"/>
      <c r="F13" s="84"/>
      <c r="G13" s="84"/>
    </row>
    <row r="14" spans="1:9">
      <c r="A14" s="2"/>
      <c r="B14" s="86"/>
      <c r="C14" s="86"/>
      <c r="D14" s="84"/>
      <c r="E14" s="84"/>
      <c r="F14" s="84"/>
      <c r="G14" s="84"/>
    </row>
    <row r="15" spans="1:9">
      <c r="A15" s="36"/>
      <c r="B15" s="86"/>
      <c r="C15" s="86"/>
      <c r="D15" s="84"/>
      <c r="E15" s="84"/>
      <c r="F15" s="84"/>
      <c r="G15" s="84"/>
    </row>
    <row r="16" spans="1:9">
      <c r="A16" s="26" t="s">
        <v>52</v>
      </c>
      <c r="B16" s="87">
        <f>SUM(B13:C15)</f>
        <v>0</v>
      </c>
      <c r="C16" s="87"/>
      <c r="D16" s="84"/>
      <c r="E16" s="84"/>
      <c r="F16" s="84"/>
      <c r="G16" s="84"/>
    </row>
    <row r="17" spans="1:7">
      <c r="A17" s="19"/>
      <c r="B17" s="19"/>
      <c r="C17" s="19"/>
      <c r="D17" s="19"/>
      <c r="E17" s="19"/>
      <c r="F17" s="19"/>
      <c r="G17" s="19"/>
    </row>
    <row r="18" spans="1:7" ht="31.5" customHeight="1">
      <c r="A18" s="73" t="s">
        <v>47</v>
      </c>
      <c r="B18" s="73"/>
      <c r="C18" s="65"/>
      <c r="D18" s="83" t="s">
        <v>49</v>
      </c>
      <c r="E18" s="84"/>
      <c r="F18" s="84"/>
      <c r="G18" s="84"/>
    </row>
    <row r="19" spans="1:7" ht="30.75" customHeight="1">
      <c r="A19" s="26" t="s">
        <v>22</v>
      </c>
      <c r="B19" s="85" t="s">
        <v>29</v>
      </c>
      <c r="C19" s="85"/>
      <c r="D19" s="84"/>
      <c r="E19" s="84"/>
      <c r="F19" s="84"/>
      <c r="G19" s="84"/>
    </row>
    <row r="20" spans="1:7">
      <c r="A20" s="2"/>
      <c r="B20" s="86"/>
      <c r="C20" s="86"/>
      <c r="D20" s="84"/>
      <c r="E20" s="84"/>
      <c r="F20" s="84"/>
      <c r="G20" s="84"/>
    </row>
    <row r="21" spans="1:7">
      <c r="A21" s="2"/>
      <c r="B21" s="86"/>
      <c r="C21" s="86"/>
      <c r="D21" s="84"/>
      <c r="E21" s="84"/>
      <c r="F21" s="84"/>
      <c r="G21" s="84"/>
    </row>
    <row r="22" spans="1:7">
      <c r="A22" s="36"/>
      <c r="B22" s="86"/>
      <c r="C22" s="86"/>
      <c r="D22" s="84"/>
      <c r="E22" s="84"/>
      <c r="F22" s="84"/>
      <c r="G22" s="84"/>
    </row>
    <row r="23" spans="1:7">
      <c r="A23" s="26" t="s">
        <v>52</v>
      </c>
      <c r="B23" s="87">
        <f>SUM(B20:C22)</f>
        <v>0</v>
      </c>
      <c r="C23" s="87"/>
      <c r="D23" s="84"/>
      <c r="E23" s="84"/>
      <c r="F23" s="84"/>
      <c r="G23" s="84"/>
    </row>
  </sheetData>
  <mergeCells count="17">
    <mergeCell ref="A1:B1"/>
    <mergeCell ref="A11:C11"/>
    <mergeCell ref="B12:C12"/>
    <mergeCell ref="D1:G9"/>
    <mergeCell ref="A2:C2"/>
    <mergeCell ref="D11:G16"/>
    <mergeCell ref="B13:C13"/>
    <mergeCell ref="B14:C14"/>
    <mergeCell ref="B15:C15"/>
    <mergeCell ref="B16:C16"/>
    <mergeCell ref="A18:C18"/>
    <mergeCell ref="D18:G23"/>
    <mergeCell ref="B19:C19"/>
    <mergeCell ref="B20:C20"/>
    <mergeCell ref="B21:C21"/>
    <mergeCell ref="B22:C22"/>
    <mergeCell ref="B23:C23"/>
  </mergeCells>
  <phoneticPr fontId="0" type="noConversion"/>
  <dataValidations count="1">
    <dataValidation type="list" allowBlank="1" showInputMessage="1" showErrorMessage="1" sqref="A4:A8 A20:A22 A13:A15">
      <formula1>$I$2:$I$8</formula1>
    </dataValidation>
  </dataValidations>
  <pageMargins left="0.7" right="0.7" top="0.75" bottom="0.75" header="0.3" footer="0.3"/>
  <pageSetup orientation="landscape"/>
  <headerFooter>
    <oddHeader>&amp;C&amp;"-,Bold"Standard 8: Staffing Levels
FTE (Full-Time Employee) Data Supplement</oddHeader>
  </headerFooter>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view="pageLayout" workbookViewId="0">
      <selection activeCell="B21" sqref="B21"/>
    </sheetView>
  </sheetViews>
  <sheetFormatPr baseColWidth="10" defaultColWidth="8.83203125" defaultRowHeight="14" x14ac:dyDescent="0"/>
  <cols>
    <col min="1" max="1" width="55.1640625" bestFit="1" customWidth="1"/>
    <col min="2" max="2" width="15.33203125" bestFit="1" customWidth="1"/>
    <col min="3" max="3" width="15.83203125" bestFit="1" customWidth="1"/>
    <col min="4" max="4" width="15.6640625" bestFit="1" customWidth="1"/>
  </cols>
  <sheetData>
    <row r="1" spans="1:8" ht="31.5" customHeight="1">
      <c r="A1" s="89" t="s">
        <v>67</v>
      </c>
      <c r="B1" s="89"/>
      <c r="C1" s="90"/>
      <c r="D1" s="89"/>
      <c r="E1" s="54"/>
      <c r="F1" s="60"/>
      <c r="G1" s="62"/>
      <c r="H1" s="50" t="s">
        <v>56</v>
      </c>
    </row>
    <row r="2" spans="1:8" ht="31.5" customHeight="1">
      <c r="A2" s="91" t="s">
        <v>68</v>
      </c>
      <c r="B2" s="92"/>
      <c r="C2" s="92"/>
      <c r="D2" s="72"/>
      <c r="E2" s="54"/>
      <c r="F2" s="60"/>
      <c r="G2" s="62"/>
      <c r="H2" s="51" t="s">
        <v>60</v>
      </c>
    </row>
    <row r="3" spans="1:8">
      <c r="A3" s="93"/>
      <c r="B3" s="94"/>
      <c r="C3" s="94"/>
      <c r="D3" s="72"/>
      <c r="E3" s="54"/>
      <c r="F3" s="60"/>
      <c r="G3" s="62"/>
      <c r="H3" s="51" t="s">
        <v>61</v>
      </c>
    </row>
    <row r="4" spans="1:8" ht="30.75" customHeight="1">
      <c r="A4" s="93"/>
      <c r="B4" s="94"/>
      <c r="C4" s="94"/>
      <c r="D4" s="72"/>
      <c r="E4" s="54"/>
      <c r="F4" s="60"/>
      <c r="G4" s="62"/>
      <c r="H4" s="51" t="s">
        <v>62</v>
      </c>
    </row>
    <row r="5" spans="1:8">
      <c r="A5" s="93"/>
      <c r="B5" s="94"/>
      <c r="C5" s="94"/>
      <c r="D5" s="72"/>
      <c r="E5" s="54"/>
      <c r="F5" s="60"/>
      <c r="G5" s="62"/>
      <c r="H5" s="51" t="s">
        <v>63</v>
      </c>
    </row>
    <row r="6" spans="1:8" ht="13.5" customHeight="1">
      <c r="A6" s="93"/>
      <c r="B6" s="95"/>
      <c r="C6" s="94"/>
      <c r="D6" s="72"/>
      <c r="E6" s="54"/>
      <c r="F6" s="60"/>
      <c r="G6" s="62"/>
      <c r="H6" s="51" t="s">
        <v>64</v>
      </c>
    </row>
    <row r="7" spans="1:8" hidden="1">
      <c r="A7" s="96"/>
      <c r="B7" s="97"/>
      <c r="C7" s="98"/>
      <c r="D7" s="72"/>
      <c r="E7" s="54"/>
      <c r="F7" s="60"/>
      <c r="G7" s="62"/>
      <c r="H7" s="51" t="s">
        <v>65</v>
      </c>
    </row>
    <row r="8" spans="1:8" ht="30.75" customHeight="1">
      <c r="A8" s="26" t="s">
        <v>56</v>
      </c>
      <c r="B8" s="27" t="s">
        <v>57</v>
      </c>
      <c r="C8" s="40" t="s">
        <v>58</v>
      </c>
      <c r="D8" s="55" t="s">
        <v>59</v>
      </c>
      <c r="E8" s="44"/>
      <c r="F8" s="61"/>
      <c r="G8" s="11"/>
      <c r="H8" s="51" t="s">
        <v>66</v>
      </c>
    </row>
    <row r="9" spans="1:8">
      <c r="A9" s="2"/>
      <c r="B9" s="28"/>
      <c r="C9" s="41"/>
      <c r="D9" s="10">
        <f>B9*C9</f>
        <v>0</v>
      </c>
      <c r="E9" s="44"/>
      <c r="F9" s="61"/>
      <c r="G9" s="11"/>
      <c r="H9" s="51"/>
    </row>
    <row r="10" spans="1:8">
      <c r="A10" s="2"/>
      <c r="B10" s="28"/>
      <c r="C10" s="28"/>
      <c r="D10" s="56">
        <f t="shared" ref="D10:D16" si="0">B10*C10</f>
        <v>0</v>
      </c>
      <c r="E10" s="11"/>
      <c r="F10" s="11"/>
      <c r="G10" s="11"/>
    </row>
    <row r="11" spans="1:8">
      <c r="A11" s="2"/>
      <c r="B11" s="28"/>
      <c r="C11" s="28"/>
      <c r="D11" s="10">
        <f t="shared" si="0"/>
        <v>0</v>
      </c>
      <c r="E11" s="11"/>
      <c r="F11" s="11"/>
      <c r="G11" s="11"/>
    </row>
    <row r="12" spans="1:8">
      <c r="A12" s="2"/>
      <c r="B12" s="28"/>
      <c r="C12" s="28"/>
      <c r="D12" s="10">
        <f t="shared" si="0"/>
        <v>0</v>
      </c>
      <c r="E12" s="11"/>
      <c r="F12" s="11"/>
      <c r="G12" s="11"/>
    </row>
    <row r="13" spans="1:8">
      <c r="A13" s="2"/>
      <c r="B13" s="28"/>
      <c r="C13" s="28"/>
      <c r="D13" s="10">
        <f t="shared" si="0"/>
        <v>0</v>
      </c>
      <c r="E13" s="11"/>
      <c r="F13" s="11"/>
      <c r="G13" s="11"/>
    </row>
    <row r="14" spans="1:8">
      <c r="A14" s="2"/>
      <c r="B14" s="28"/>
      <c r="C14" s="28"/>
      <c r="D14" s="10">
        <f t="shared" si="0"/>
        <v>0</v>
      </c>
      <c r="E14" s="11"/>
      <c r="F14" s="11"/>
      <c r="G14" s="11"/>
    </row>
    <row r="15" spans="1:8">
      <c r="A15" s="2"/>
      <c r="B15" s="28"/>
      <c r="C15" s="28"/>
      <c r="D15" s="10">
        <f t="shared" si="0"/>
        <v>0</v>
      </c>
      <c r="E15" s="11"/>
      <c r="F15" s="11"/>
      <c r="G15" s="11"/>
    </row>
    <row r="16" spans="1:8">
      <c r="A16" s="2"/>
      <c r="B16" s="28"/>
      <c r="C16" s="28"/>
      <c r="D16" s="10">
        <f t="shared" si="0"/>
        <v>0</v>
      </c>
      <c r="E16" s="11"/>
      <c r="F16" s="11"/>
      <c r="G16" s="11"/>
    </row>
    <row r="17" spans="1:7">
      <c r="A17" s="36"/>
      <c r="B17" s="57"/>
      <c r="C17" s="57"/>
      <c r="D17" s="10">
        <v>0</v>
      </c>
      <c r="E17" s="11"/>
      <c r="F17" s="11"/>
      <c r="G17" s="11"/>
    </row>
    <row r="18" spans="1:7">
      <c r="A18" s="26" t="s">
        <v>69</v>
      </c>
      <c r="B18" s="58"/>
      <c r="C18" s="58"/>
      <c r="D18" s="59">
        <f>SUM(D9:D17)</f>
        <v>0</v>
      </c>
      <c r="E18" s="11"/>
      <c r="F18" s="11"/>
      <c r="G18" s="11"/>
    </row>
    <row r="20" spans="1:7" ht="29.25" customHeight="1">
      <c r="A20" s="99"/>
      <c r="B20" s="99"/>
      <c r="C20" s="99"/>
      <c r="D20" s="99"/>
    </row>
  </sheetData>
  <mergeCells count="3">
    <mergeCell ref="A1:D1"/>
    <mergeCell ref="A2:D7"/>
    <mergeCell ref="A20:D20"/>
  </mergeCells>
  <phoneticPr fontId="0" type="noConversion"/>
  <dataValidations count="1">
    <dataValidation type="list" allowBlank="1" showInputMessage="1" showErrorMessage="1" sqref="A9:A17">
      <formula1>$H$2:$H$8</formula1>
    </dataValidation>
  </dataValidations>
  <pageMargins left="0.7" right="0.7" top="0.75" bottom="0.75" header="0.3" footer="0.3"/>
  <pageSetup orientation="landscape"/>
  <headerFooter>
    <oddHeader>&amp;C&amp;"-,Bold"Standard 8: Staffing Levels
FTE (Full-Time Employee) Data Supplement</oddHeader>
  </headerFooter>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Layout" workbookViewId="0">
      <selection activeCell="B3" sqref="B3"/>
    </sheetView>
  </sheetViews>
  <sheetFormatPr baseColWidth="10" defaultColWidth="8.83203125" defaultRowHeight="14" x14ac:dyDescent="0"/>
  <cols>
    <col min="1" max="1" width="56.1640625" customWidth="1"/>
    <col min="2" max="2" width="27.5" customWidth="1"/>
  </cols>
  <sheetData>
    <row r="1" spans="1:7" ht="18">
      <c r="A1" s="82" t="s">
        <v>37</v>
      </c>
      <c r="B1" s="82"/>
      <c r="D1" s="2"/>
      <c r="E1" s="2"/>
      <c r="F1" s="2"/>
      <c r="G1" s="2"/>
    </row>
    <row r="2" spans="1:7" ht="31.5" customHeight="1">
      <c r="A2" s="78" t="s">
        <v>81</v>
      </c>
      <c r="B2" s="78"/>
      <c r="D2" s="2"/>
      <c r="E2" s="2"/>
      <c r="F2" s="2"/>
      <c r="G2" s="2"/>
    </row>
    <row r="3" spans="1:7">
      <c r="A3" s="2" t="s">
        <v>83</v>
      </c>
      <c r="B3" s="2">
        <f>'Inspection Data'!B15</f>
        <v>0</v>
      </c>
      <c r="D3" s="2"/>
      <c r="E3" s="2"/>
      <c r="F3" s="2"/>
      <c r="G3" s="2"/>
    </row>
    <row r="4" spans="1:7">
      <c r="A4" s="2" t="s">
        <v>82</v>
      </c>
      <c r="B4" s="29">
        <f>'FTE Data'!D24</f>
        <v>0</v>
      </c>
      <c r="D4" s="2"/>
      <c r="E4" s="2"/>
      <c r="F4" s="2"/>
      <c r="G4" s="2"/>
    </row>
    <row r="5" spans="1:7">
      <c r="A5" s="26" t="s">
        <v>36</v>
      </c>
      <c r="B5" s="34" t="e">
        <f>B3/B4</f>
        <v>#DIV/0!</v>
      </c>
      <c r="D5" s="2"/>
      <c r="E5" s="2"/>
      <c r="F5" s="2"/>
      <c r="G5" s="2"/>
    </row>
    <row r="6" spans="1:7">
      <c r="B6" s="12"/>
      <c r="D6" s="2"/>
      <c r="E6" s="2"/>
      <c r="F6" s="2"/>
      <c r="G6" s="2"/>
    </row>
    <row r="7" spans="1:7">
      <c r="B7" s="12"/>
      <c r="D7" s="2"/>
      <c r="E7" s="2"/>
      <c r="F7" s="2"/>
      <c r="G7" s="2"/>
    </row>
    <row r="8" spans="1:7">
      <c r="D8" s="2"/>
      <c r="E8" s="2"/>
      <c r="F8" s="2"/>
      <c r="G8" s="2"/>
    </row>
    <row r="9" spans="1:7">
      <c r="D9" s="2"/>
      <c r="E9" s="2"/>
      <c r="F9" s="2"/>
      <c r="G9" s="2"/>
    </row>
  </sheetData>
  <mergeCells count="2">
    <mergeCell ref="A1:B1"/>
    <mergeCell ref="A2:B2"/>
  </mergeCells>
  <phoneticPr fontId="0" type="noConversion"/>
  <pageMargins left="0.7" right="0.7" top="0.75" bottom="0.75" header="0.3" footer="0.3"/>
  <pageSetup orientation="portrait"/>
  <headerFooter>
    <oddHeader>&amp;LAGENCY&amp;C&amp;"-,Bold"Standard 8: Staffing Levels
Inspection-to-FTE Ratio&amp;RDATE</oddHead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9"/>
  <sheetViews>
    <sheetView tabSelected="1" topLeftCell="A8" workbookViewId="0">
      <selection activeCell="B12" sqref="B12"/>
    </sheetView>
  </sheetViews>
  <sheetFormatPr baseColWidth="10" defaultColWidth="8.83203125" defaultRowHeight="14" x14ac:dyDescent="0"/>
  <cols>
    <col min="1" max="1" width="44.33203125" customWidth="1"/>
    <col min="2" max="2" width="87.33203125" customWidth="1"/>
  </cols>
  <sheetData>
    <row r="1" spans="1:4" ht="30" customHeight="1">
      <c r="A1" s="100" t="s">
        <v>45</v>
      </c>
      <c r="B1" s="101"/>
    </row>
    <row r="2" spans="1:4" ht="168.75" customHeight="1">
      <c r="A2" s="36" t="s">
        <v>72</v>
      </c>
      <c r="B2" s="64" t="s">
        <v>73</v>
      </c>
    </row>
    <row r="3" spans="1:4" ht="56">
      <c r="A3" s="36" t="s">
        <v>74</v>
      </c>
      <c r="B3" s="48" t="s">
        <v>84</v>
      </c>
      <c r="C3" s="47"/>
      <c r="D3" s="47"/>
    </row>
    <row r="4" spans="1:4" ht="42">
      <c r="A4" s="36" t="s">
        <v>76</v>
      </c>
      <c r="B4" s="36" t="s">
        <v>77</v>
      </c>
      <c r="C4" s="47"/>
      <c r="D4" s="47"/>
    </row>
    <row r="5" spans="1:4" ht="28">
      <c r="A5" s="36" t="s">
        <v>41</v>
      </c>
      <c r="B5" s="36" t="s">
        <v>54</v>
      </c>
      <c r="C5" s="11"/>
    </row>
    <row r="6" spans="1:4" ht="82.5" customHeight="1">
      <c r="A6" s="36" t="s">
        <v>42</v>
      </c>
      <c r="B6" s="48" t="s">
        <v>75</v>
      </c>
      <c r="C6" s="11"/>
    </row>
    <row r="7" spans="1:4" ht="49.5" customHeight="1">
      <c r="A7" s="36" t="s">
        <v>44</v>
      </c>
      <c r="B7" s="36" t="s">
        <v>55</v>
      </c>
      <c r="C7" s="11"/>
    </row>
    <row r="8" spans="1:4" ht="63" customHeight="1">
      <c r="A8" s="36" t="s">
        <v>43</v>
      </c>
      <c r="B8" s="36" t="s">
        <v>55</v>
      </c>
      <c r="C8" s="11"/>
    </row>
    <row r="9" spans="1:4" ht="204.75" customHeight="1">
      <c r="A9" s="36" t="s">
        <v>48</v>
      </c>
      <c r="B9" s="36" t="s">
        <v>85</v>
      </c>
      <c r="C9" s="11"/>
    </row>
  </sheetData>
  <mergeCells count="1">
    <mergeCell ref="A1:B1"/>
  </mergeCells>
  <phoneticPr fontId="0" type="noConversion"/>
  <pageMargins left="0.7" right="0.7" top="0.75" bottom="0.75" header="0.3" footer="0.3"/>
  <pageSetup scale="68"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FTE Data</vt:lpstr>
      <vt:lpstr>Inspection Data</vt:lpstr>
      <vt:lpstr>FTE Data Supplement</vt:lpstr>
      <vt:lpstr>FTE Data Supplement (Non-FS)</vt:lpstr>
      <vt:lpstr>Inspection-FTE Ratio</vt:lpstr>
      <vt:lpstr>Definitions</vt:lpstr>
    </vt:vector>
  </TitlesOfParts>
  <Company>Virginia IT Infrastructure Partnership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 Garcia</dc:creator>
  <cp:lastModifiedBy>Aggie Hale</cp:lastModifiedBy>
  <cp:lastPrinted>2011-06-29T13:52:25Z</cp:lastPrinted>
  <dcterms:created xsi:type="dcterms:W3CDTF">2011-06-27T19:48:25Z</dcterms:created>
  <dcterms:modified xsi:type="dcterms:W3CDTF">2015-11-11T19:13:10Z</dcterms:modified>
</cp:coreProperties>
</file>